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bray\Downloads\"/>
    </mc:Choice>
  </mc:AlternateContent>
  <xr:revisionPtr revIDLastSave="0" documentId="13_ncr:1_{28B94DCB-C58E-49EB-8C11-29029F8045AA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0" i="1" l="1"/>
  <c r="E45" i="1" s="1"/>
  <c r="E32" i="1" s="1"/>
  <c r="E6" i="1"/>
  <c r="E7" i="1" s="1"/>
  <c r="D15" i="1"/>
  <c r="D16" i="1"/>
  <c r="C16" i="1"/>
  <c r="C15" i="1"/>
  <c r="B83" i="1"/>
  <c r="B82" i="1"/>
  <c r="B77" i="1"/>
  <c r="B76" i="1"/>
  <c r="B75" i="1"/>
  <c r="B74" i="1"/>
  <c r="E26" i="1" l="1"/>
  <c r="E17" i="1"/>
</calcChain>
</file>

<file path=xl/sharedStrings.xml><?xml version="1.0" encoding="utf-8"?>
<sst xmlns="http://schemas.openxmlformats.org/spreadsheetml/2006/main" count="607" uniqueCount="196">
  <si>
    <t xml:space="preserve">Food Waste Calculators Compiled by NEWMOA                 Originally Compile in January 2015/Updated July 2020 </t>
  </si>
  <si>
    <t xml:space="preserve">Sector/ Sub-category </t>
  </si>
  <si>
    <t>Data Point Needed</t>
  </si>
  <si>
    <t>Food Waste Generation Assumption &amp; Units</t>
  </si>
  <si>
    <t>Meals/day</t>
  </si>
  <si>
    <t>Calculator - Algorithm</t>
  </si>
  <si>
    <t>Estimate if no unit data is available (tons/week)</t>
  </si>
  <si>
    <t xml:space="preserve">State </t>
  </si>
  <si>
    <t>Source/Rationale/Comment</t>
  </si>
  <si>
    <t>URL</t>
  </si>
  <si>
    <t>Food Establishments</t>
  </si>
  <si>
    <t xml:space="preserve">  Bakery</t>
  </si>
  <si>
    <t># seats</t>
  </si>
  <si>
    <t>0.5 lbs / meal</t>
  </si>
  <si>
    <t># seats * 0.5 lbs/meal * 3 meals/day * 7 days/wk ÷ 2000 lbs/ton = food waste (tons / week)</t>
  </si>
  <si>
    <t>VT</t>
  </si>
  <si>
    <t>Estimate based on other entries</t>
  </si>
  <si>
    <t xml:space="preserve">  Camp</t>
  </si>
  <si>
    <t xml:space="preserve"># seats </t>
  </si>
  <si>
    <t>Based on Stone's estimate</t>
  </si>
  <si>
    <t>VT URL</t>
  </si>
  <si>
    <t xml:space="preserve">  Caterer</t>
  </si>
  <si>
    <t>0.5 lbs/ meal</t>
  </si>
  <si>
    <t xml:space="preserve">  Grocery store</t>
  </si>
  <si>
    <t>n/a</t>
  </si>
  <si>
    <t>Estimate used, no consistent unit data point available</t>
  </si>
  <si>
    <t># employees</t>
  </si>
  <si>
    <t>3,000 lbs/employee/yr</t>
  </si>
  <si>
    <t># employees * 3,000/lbs/employee/yr = food waste (lbs/year)</t>
  </si>
  <si>
    <t>CT</t>
  </si>
  <si>
    <t>CT SSOM Characterization &amp; Mapping</t>
  </si>
  <si>
    <t># full-time employees</t>
  </si>
  <si>
    <r>
      <t xml:space="preserve"># employees * 3,000/lbs/employee/yr </t>
    </r>
    <r>
      <rPr>
        <sz val="11"/>
        <color theme="1"/>
        <rFont val="Calibri"/>
        <family val="2"/>
      </rPr>
      <t>÷ 52 weeks ÷ 2000 lbs/ton = food waste (tons/week)</t>
    </r>
  </si>
  <si>
    <t>MA</t>
  </si>
  <si>
    <t>Recycling Works of Massachusetts</t>
  </si>
  <si>
    <t>https://recyclingworksma.com/food-waste-estimation-guide/</t>
  </si>
  <si>
    <t>Grocery store</t>
  </si>
  <si>
    <t>lbs total waste disposed/week</t>
  </si>
  <si>
    <t>63% total waste disposed</t>
  </si>
  <si>
    <t>0.63 * lbs of total waste disposed/week ÷ 2000 lbs/ton = food waste (tons/week)</t>
  </si>
  <si>
    <t>MA URL</t>
  </si>
  <si>
    <t xml:space="preserve">  Market</t>
  </si>
  <si>
    <t>1/4 of grocery estimate</t>
  </si>
  <si>
    <t xml:space="preserve">  Market: Beer/wine/liquor </t>
  </si>
  <si>
    <t xml:space="preserve">  Farmers' Market</t>
  </si>
  <si>
    <t xml:space="preserve">  Online Market</t>
  </si>
  <si>
    <t xml:space="preserve">  Market: Specialty Foods</t>
  </si>
  <si>
    <t xml:space="preserve"> Private Club</t>
  </si>
  <si>
    <t>Corporate Cafeteria</t>
  </si>
  <si>
    <t># meals served/week</t>
  </si>
  <si>
    <t>0.625 lbs/meal</t>
  </si>
  <si>
    <t xml:space="preserve">0.625 lbs/meal * # meals/week ÷ 2000 lbs/ton = food waste (tons/week) </t>
  </si>
  <si>
    <t xml:space="preserve">  Restaurant</t>
  </si>
  <si>
    <r>
      <t xml:space="preserve"># seats * o.5 lbs/meal * 3 meals /day * 7 days/week </t>
    </r>
    <r>
      <rPr>
        <sz val="11"/>
        <color theme="1"/>
        <rFont val="Calibri"/>
        <family val="2"/>
      </rPr>
      <t>÷ 2000 lbs/ton =food waste (tons/week)</t>
    </r>
  </si>
  <si>
    <t xml:space="preserve">  Restaurant: Full Service</t>
  </si>
  <si>
    <t>1.0 lbs/meal</t>
  </si>
  <si>
    <r>
      <t xml:space="preserve"># meals served/week * 1.0 lbs/meal </t>
    </r>
    <r>
      <rPr>
        <sz val="11"/>
        <color theme="1"/>
        <rFont val="Calibri"/>
        <family val="2"/>
      </rPr>
      <t>÷ 2000 lbs/ton = food waste (tons / week)</t>
    </r>
  </si>
  <si>
    <t>3,000 lbs/employee/year</t>
  </si>
  <si>
    <r>
      <t xml:space="preserve"># employees * 3,000 lbs/employee/year </t>
    </r>
    <r>
      <rPr>
        <sz val="11"/>
        <color theme="1"/>
        <rFont val="Calibri"/>
        <family val="2"/>
      </rPr>
      <t xml:space="preserve">÷ 52 weeks/year ÷ 2000 lbs/ton = food waste (tons/week) </t>
    </r>
  </si>
  <si>
    <t>66% total waste disposed</t>
  </si>
  <si>
    <t>0.66 * lbs of total waste disposed/week ÷ 2000 lbs/ton = food waste (tons/week)</t>
  </si>
  <si>
    <t xml:space="preserve">  Restaurant: Limited Service</t>
  </si>
  <si>
    <t>51% total waste disposed</t>
  </si>
  <si>
    <t>0.51* lbs of total waste disposed/week ÷ 2000 lbs/ton = food waste (tons/week)</t>
  </si>
  <si>
    <t>0.5 lbs/meal</t>
  </si>
  <si>
    <r>
      <t xml:space="preserve"># meals served/week * 0.5 lbs/meal </t>
    </r>
    <r>
      <rPr>
        <sz val="11"/>
        <color theme="1"/>
        <rFont val="Calibri"/>
        <family val="2"/>
      </rPr>
      <t>÷ 2000 lbs/ton = food waste (tons / week)</t>
    </r>
  </si>
  <si>
    <t>2,200 lbs/employee/year</t>
  </si>
  <si>
    <r>
      <t xml:space="preserve"># full time employees * 2,200 lbs/employee/year </t>
    </r>
    <r>
      <rPr>
        <sz val="11"/>
        <color theme="1"/>
        <rFont val="Calibri"/>
        <family val="2"/>
      </rPr>
      <t xml:space="preserve">÷ 52 weeks/year ÷ 2000 lbs/ton = food waste (tons/week) </t>
    </r>
  </si>
  <si>
    <t xml:space="preserve">  Restaurant - Bars &amp; Pubs</t>
  </si>
  <si>
    <t xml:space="preserve">  Restaurant - Cafeteria</t>
  </si>
  <si>
    <t># seats * 0.5 lbs/meal * 3 meals /day * 7 days/week ÷ 2000 lbs/ton =food waste (tons/week)</t>
  </si>
  <si>
    <t xml:space="preserve">  Restaurant - Concession</t>
  </si>
  <si>
    <t xml:space="preserve">  Restaurant - Deli</t>
  </si>
  <si>
    <t xml:space="preserve">  Senior Meals</t>
  </si>
  <si>
    <t>Based on conversation with CVSWMD</t>
  </si>
  <si>
    <t>Food Shelf</t>
  </si>
  <si>
    <t>Based on conversation with Sharon Food Shelf</t>
  </si>
  <si>
    <t>Lodging/Hotels, Resorts/Conference Facilities, &amp; Venues/Events</t>
  </si>
  <si>
    <t>Resorts/Conference Facilities</t>
  </si>
  <si>
    <t># of seats * 1.0 lbs/meal* #  of meals /seat/day * 365 days/year = food waste (lbs/year)</t>
  </si>
  <si>
    <t>CT URL</t>
  </si>
  <si>
    <t>0.6 lbs/seat/day</t>
  </si>
  <si>
    <r>
      <t xml:space="preserve"># seats * 0.6 lbs/seat/day * 7 days/week </t>
    </r>
    <r>
      <rPr>
        <sz val="11"/>
        <color theme="1"/>
        <rFont val="Calibri"/>
        <family val="2"/>
      </rPr>
      <t>÷ 2000 lbs/ton = food waste (tons/week)</t>
    </r>
  </si>
  <si>
    <t># meals served</t>
  </si>
  <si>
    <t>1 lbs/meal</t>
  </si>
  <si>
    <r>
      <t xml:space="preserve"># meals/week * 1 lbs/meal </t>
    </r>
    <r>
      <rPr>
        <sz val="11"/>
        <color theme="1"/>
        <rFont val="Calibri"/>
        <family val="2"/>
      </rPr>
      <t>÷ 2000 lbs/ton - food waste (tons/week)</t>
    </r>
  </si>
  <si>
    <t>Large Venues &amp; Events</t>
  </si>
  <si>
    <t># visitors</t>
  </si>
  <si>
    <t>0.45 lbs/visitor</t>
  </si>
  <si>
    <t># visitors/week * 0.45 lbs/visitor ÷ 2000 lbs/ton - food waste (tons/week)</t>
  </si>
  <si>
    <t>25% total waste disposed</t>
  </si>
  <si>
    <t>0.25 * lbs of total waste disposed/week ÷ 2000 lbs/ton = food waste (tons/week)</t>
  </si>
  <si>
    <t>Lodging &amp; Hotels</t>
  </si>
  <si>
    <t>1,305 lbs/employee/year</t>
  </si>
  <si>
    <t># employees * 1,305 lbs/employee/year ÷ 52 weeks/year ÷ 2000 lbs/ton = food waste (tons/week)</t>
  </si>
  <si>
    <t>36% total waste disposed</t>
  </si>
  <si>
    <t>0.36 * lbs of total waste disposed/week ÷ 2000 lbs/ton = food waste (tons/week)</t>
  </si>
  <si>
    <t># guests</t>
  </si>
  <si>
    <t>1.0 lbs/guest/day</t>
  </si>
  <si>
    <r>
      <t xml:space="preserve"># guests * 1.0 lbs/guest/day * 7 days/week </t>
    </r>
    <r>
      <rPr>
        <sz val="11"/>
        <color theme="1"/>
        <rFont val="Calibri"/>
        <family val="2"/>
      </rPr>
      <t>÷</t>
    </r>
    <r>
      <rPr>
        <sz val="11"/>
        <color theme="1"/>
        <rFont val="Calibri"/>
        <family val="2"/>
        <scheme val="minor"/>
      </rPr>
      <t xml:space="preserve"> 2,000 lbs/ton = food waste (tons/week)</t>
    </r>
  </si>
  <si>
    <t>Recycling Works Massachusetts</t>
  </si>
  <si>
    <t># guest rooms</t>
  </si>
  <si>
    <t>345.64 lbs/room/year</t>
  </si>
  <si>
    <r>
      <t xml:space="preserve">#  rooms * 345.64 lbs/room/year </t>
    </r>
    <r>
      <rPr>
        <sz val="11"/>
        <color theme="1"/>
        <rFont val="Calibri"/>
        <family val="2"/>
      </rPr>
      <t>÷ 52 weeks/year ÷ 2000 lbs/ton = food waste (tons/week)</t>
    </r>
  </si>
  <si>
    <t>Food Manufacturer</t>
  </si>
  <si>
    <t>Stone's number used when available, left blank otherwise</t>
  </si>
  <si>
    <t>Hospitals</t>
  </si>
  <si>
    <t>Hospital</t>
  </si>
  <si>
    <t># beds</t>
  </si>
  <si>
    <t># beds *0.5 lbs/meal * 3 meals/day * 7 days/week ÷ 2,000 lbs/ton = food waste (tons/week)</t>
  </si>
  <si>
    <t>Comparison with 1 actual weekly tonnage collection data</t>
  </si>
  <si>
    <t xml:space="preserve">Hospital </t>
  </si>
  <si>
    <t>3.42 lbs/bed/day</t>
  </si>
  <si>
    <r>
      <t xml:space="preserve"># beds * 3.42 lbs/bed/day * 7 days </t>
    </r>
    <r>
      <rPr>
        <sz val="11"/>
        <color theme="1"/>
        <rFont val="Calibri"/>
        <family val="2"/>
      </rPr>
      <t>÷ 2,000 lbs/ton = food waste (tons/week)</t>
    </r>
  </si>
  <si>
    <t>lbs of food served/wk</t>
  </si>
  <si>
    <t>30% of food served</t>
  </si>
  <si>
    <r>
      <t xml:space="preserve">0.3 * lbs served/week </t>
    </r>
    <r>
      <rPr>
        <sz val="11"/>
        <color theme="1"/>
        <rFont val="Calibri"/>
        <family val="2"/>
      </rPr>
      <t xml:space="preserve">÷ 2000 lbs/ton = food waste (tons/week) </t>
    </r>
  </si>
  <si>
    <t># meals/wk</t>
  </si>
  <si>
    <t>0.6 lbs/meal</t>
  </si>
  <si>
    <r>
      <t xml:space="preserve">0.6 lbs/meal * # meals served/week </t>
    </r>
    <r>
      <rPr>
        <sz val="11"/>
        <color theme="1"/>
        <rFont val="Calibri"/>
        <family val="2"/>
      </rPr>
      <t>÷ 2,000 lbs/ton = food waste (tons/week)</t>
    </r>
  </si>
  <si>
    <t>290 lbs/employee/year</t>
  </si>
  <si>
    <t># employees * 290 lbs/employee/year ÷ 52 weeks/year ÷ 2000 lbs/ton = food waste (tons/week)</t>
  </si>
  <si>
    <t>Health Care Facilities</t>
  </si>
  <si>
    <t>5.7 meals/bed/ day</t>
  </si>
  <si>
    <t># beds * 0.6 lbs /meal * 5.7 meals/bed/day * 365 days/year = food waste (lbs/year)</t>
  </si>
  <si>
    <t>Nursing/Assisted Living</t>
  </si>
  <si>
    <t xml:space="preserve">  Assisted Living Facility</t>
  </si>
  <si>
    <t># beds * 0.5 lbs/meal * 3 meals/day * 7 days/week ÷ 2,000 lbs/ton = food waste (tons/week)</t>
  </si>
  <si>
    <t>March hospitals &amp; comparison with 3 actual facilties' data</t>
  </si>
  <si>
    <t xml:space="preserve">  Nursing Home</t>
  </si>
  <si>
    <t>1.8 lbs/bed/day</t>
  </si>
  <si>
    <r>
      <t xml:space="preserve"># beds * 1.8 lbs/bed/day * 7 days </t>
    </r>
    <r>
      <rPr>
        <sz val="11"/>
        <color theme="1"/>
        <rFont val="Calibri"/>
        <family val="2"/>
      </rPr>
      <t>÷ 2000 lbs/ton = food waste (tons/week)</t>
    </r>
  </si>
  <si>
    <t>475 lbs/employee/year</t>
  </si>
  <si>
    <t># employees * 475 lbs/employee/year ÷ 52 weeks/year ÷ 2000 lbs/ton = food waste (tons/week)</t>
  </si>
  <si>
    <t># meals/week</t>
  </si>
  <si>
    <r>
      <t xml:space="preserve"># meals served /week * 0.6 lbs/meal </t>
    </r>
    <r>
      <rPr>
        <sz val="11"/>
        <color theme="1"/>
        <rFont val="Calibri"/>
        <family val="2"/>
      </rPr>
      <t>÷ 2000 lbs/ton = food waste (tons/week)</t>
    </r>
  </si>
  <si>
    <t>lbs of food served /week</t>
  </si>
  <si>
    <t>20% of food served by weight</t>
  </si>
  <si>
    <r>
      <t xml:space="preserve">lbs food served/week * 20% of food served </t>
    </r>
    <r>
      <rPr>
        <sz val="11"/>
        <color theme="1"/>
        <rFont val="Calibri"/>
        <family val="2"/>
      </rPr>
      <t>÷ 2000 lbs/ton = food waste (tons/week)</t>
    </r>
  </si>
  <si>
    <t xml:space="preserve">  Residential Home</t>
  </si>
  <si>
    <t xml:space="preserve">  Therapeutic Community Res.</t>
  </si>
  <si>
    <t>Colleges, Universities, Prep Schools</t>
  </si>
  <si>
    <r>
      <t xml:space="preserve">  </t>
    </r>
    <r>
      <rPr>
        <sz val="11"/>
        <color theme="1"/>
        <rFont val="Calibri"/>
        <family val="2"/>
        <scheme val="minor"/>
      </rPr>
      <t xml:space="preserve">Colleges &amp; Universities </t>
    </r>
  </si>
  <si>
    <t># students</t>
  </si>
  <si>
    <t>1.13 lbs/ student/wk</t>
  </si>
  <si>
    <t># students * 1.13 lbs/student/wk ÷ 2,000 lbs/ton = food waste (tons /week)</t>
  </si>
  <si>
    <t>Same as Stone/CVSWMD</t>
  </si>
  <si>
    <r>
      <t xml:space="preserve">  </t>
    </r>
    <r>
      <rPr>
        <sz val="11"/>
        <color theme="1"/>
        <rFont val="Calibri"/>
        <family val="2"/>
        <scheme val="minor"/>
      </rPr>
      <t>Residential Institutions</t>
    </r>
  </si>
  <si>
    <t>0.35 lbs/meal</t>
  </si>
  <si>
    <t>#  students * 0.35 lbs/meal * 405 meals/student/year = food waste (lbs/year)</t>
  </si>
  <si>
    <t xml:space="preserve">  Non-Residential Institutions</t>
  </si>
  <si>
    <t xml:space="preserve"> #  students * 0.35 lbs/meal * 108 meals/student/year = food waste (lbs/year)</t>
  </si>
  <si>
    <t xml:space="preserve"> #  meals served/week * 0.35 lbs/meal ÷ 2000 lbs/ton = food waste (tons/week)</t>
  </si>
  <si>
    <t xml:space="preserve">MA URL </t>
  </si>
  <si>
    <t xml:space="preserve">  Residential Institutions</t>
  </si>
  <si>
    <t>141.75 lbs/student/yr</t>
  </si>
  <si>
    <r>
      <t xml:space="preserve"># students * 141.75 lbs/student/yr  </t>
    </r>
    <r>
      <rPr>
        <sz val="11"/>
        <color theme="1"/>
        <rFont val="Calibri"/>
        <family val="2"/>
      </rPr>
      <t>÷ 30 wks/yr ÷ 2000 lbs/ton = food waste (tons/week)</t>
    </r>
  </si>
  <si>
    <t xml:space="preserve">37.8 lbs/student/year </t>
  </si>
  <si>
    <t># students * 37.8 lbs/student/yr  ÷ 30 wks/yr ÷ 2000 lbs/ton = food waste (tons/week)</t>
  </si>
  <si>
    <t>K - 12 Schools</t>
  </si>
  <si>
    <t xml:space="preserve">  Elementary School</t>
  </si>
  <si>
    <t>1.13 lbs/student/wk</t>
  </si>
  <si>
    <t xml:space="preserve">  Elementary / Middle School</t>
  </si>
  <si>
    <t>0.93 lbs/student/wk</t>
  </si>
  <si>
    <t># students * 0.93 lbs/student/wk ÷ 2,000 lbs/ton = food waste (tons /week)</t>
  </si>
  <si>
    <t>Average between elementary &amp; middle school</t>
  </si>
  <si>
    <t xml:space="preserve">  High School</t>
  </si>
  <si>
    <t>0.35 lbs/student/wk</t>
  </si>
  <si>
    <t># students *  0.35 lbs/student/wk ÷ 2,000 lbs/ton = food waste (tons /week)</t>
  </si>
  <si>
    <t xml:space="preserve">  K-12</t>
  </si>
  <si>
    <t>0.72 lbs/student/wk</t>
  </si>
  <si>
    <t># students * 0.72 lbs/student/wk ÷ 2,000 lbs/ton = food waste (tons /week)</t>
  </si>
  <si>
    <t>Elementary School</t>
  </si>
  <si>
    <t>Middle School</t>
  </si>
  <si>
    <t>0.73 lbs/student/wk</t>
  </si>
  <si>
    <t># students * 0.73 lbs/student/wk ÷ 2,000 lbs/ton = food waste (tons /week)</t>
  </si>
  <si>
    <t>High School</t>
  </si>
  <si>
    <t># students * 0.35 lbs/student/wk ÷ 2,000 lbs/ton = food waste (tons /week)</t>
  </si>
  <si>
    <t>K-12</t>
  </si>
  <si>
    <t>45% total waste disposed</t>
  </si>
  <si>
    <t>0.45 * lbs of total waste disposed/week ÷ 2000 lbs/ton = food waste (tons/week)</t>
  </si>
  <si>
    <t xml:space="preserve">  Middle School  </t>
  </si>
  <si>
    <t xml:space="preserve">  Pre-K</t>
  </si>
  <si>
    <t xml:space="preserve">Same as for elementary </t>
  </si>
  <si>
    <t>Correctional Facilities</t>
  </si>
  <si>
    <t># of beds</t>
  </si>
  <si>
    <t xml:space="preserve"> # beds * 0.5 lbs/meal * 3 meals/day * 7 days/week / 2,000 lbs/ton = food waste (tons/week)</t>
  </si>
  <si>
    <t>same calculation as used for hospitals &amp; nursing homes</t>
  </si>
  <si>
    <t># inmates</t>
  </si>
  <si>
    <t># inmates * 1.0 lbs/meals * 365 days/yr = food waste (lbs/year)</t>
  </si>
  <si>
    <t>30% total waste disposed</t>
  </si>
  <si>
    <t>0.3 * lbs of total waste disposed/week ÷ 2000 lbs/ton = food waste (tons/week)</t>
  </si>
  <si>
    <t>1.0 lbs/inmate/day</t>
  </si>
  <si>
    <r>
      <t xml:space="preserve"># inmates * 1.0 lbs/inmate/day * 7 days /week </t>
    </r>
    <r>
      <rPr>
        <sz val="11"/>
        <color theme="1"/>
        <rFont val="Calibri"/>
        <family val="2"/>
      </rPr>
      <t xml:space="preserve">÷ 2,000 lbs/ton </t>
    </r>
    <r>
      <rPr>
        <sz val="11"/>
        <color theme="1"/>
        <rFont val="Calibri"/>
        <family val="2"/>
        <scheme val="minor"/>
      </rPr>
      <t xml:space="preserve"> = food waste (tons/week)</t>
    </r>
  </si>
  <si>
    <t>http://anrmaps.vermont.gov/websites/Organics/documents/Methodology_OrganicsMapDatabase.pdf ;  http://anrmaps.vermont.gov/websites/Organics/documents/FoodScrapGeneration_Calculations-Final.pdf</t>
  </si>
  <si>
    <t>https://portal.ct.gov/-/media/DEEP/compost/compost_pdf/CTFoodResidualGeneratorReport2012pdf.pdf; see Section 4, p. 15 for methods &amp; Table 4-1, p. 22 for formulas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</si>
</sst>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wrapText="1"/>
    </xf>
    <xf numFmtId="9" fontId="0" fillId="2" borderId="0" xfId="0" applyNumberFormat="1" applyFill="1" applyAlignment="1">
      <alignment horizontal="center" wrapText="1"/>
    </xf>
    <xf numFmtId="0" fontId="1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9"/>
  <sheetViews>
    <sheetView tabSelected="1" topLeftCell="D1" workbookViewId="0">
      <selection activeCell="I9" sqref="I9"/>
    </sheetView>
  </sheetViews>
  <sheetFormatPr defaultRowHeight="14.4" x14ac:dyDescent="0.3"/>
  <cols>
    <col min="1" max="1" width="27.88671875" customWidth="1"/>
    <col min="2" max="2" width="14.44140625" customWidth="1"/>
    <col min="3" max="3" width="23.88671875" customWidth="1"/>
    <col min="4" max="4" width="13.44140625" customWidth="1"/>
    <col min="5" max="5" width="55.33203125" customWidth="1"/>
    <col min="6" max="6" width="21.109375" customWidth="1"/>
    <col min="7" max="7" width="7.44140625" customWidth="1"/>
    <col min="8" max="8" width="50.33203125" customWidth="1"/>
    <col min="9" max="9" width="41.6640625" customWidth="1"/>
  </cols>
  <sheetData>
    <row r="1" spans="1:9" ht="60" customHeight="1" x14ac:dyDescent="0.35">
      <c r="A1" s="17" t="s">
        <v>0</v>
      </c>
      <c r="B1" s="17"/>
      <c r="C1" s="17"/>
    </row>
    <row r="2" spans="1:9" ht="28.8" x14ac:dyDescent="0.3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5" t="s">
        <v>8</v>
      </c>
      <c r="I2" s="5" t="s">
        <v>9</v>
      </c>
    </row>
    <row r="4" spans="1:9" s="14" customFormat="1" x14ac:dyDescent="0.3">
      <c r="A4" s="13" t="s">
        <v>10</v>
      </c>
    </row>
    <row r="5" spans="1:9" ht="86.4" x14ac:dyDescent="0.3">
      <c r="A5" s="8" t="s">
        <v>11</v>
      </c>
      <c r="B5" s="9" t="s">
        <v>12</v>
      </c>
      <c r="C5" s="9" t="s">
        <v>13</v>
      </c>
      <c r="D5" s="9">
        <v>3</v>
      </c>
      <c r="E5" s="10" t="s">
        <v>14</v>
      </c>
      <c r="F5" s="9">
        <v>0.13</v>
      </c>
      <c r="G5" s="9" t="s">
        <v>15</v>
      </c>
      <c r="H5" s="9" t="s">
        <v>16</v>
      </c>
      <c r="I5" s="11" t="s">
        <v>194</v>
      </c>
    </row>
    <row r="6" spans="1:9" ht="28.8" x14ac:dyDescent="0.3">
      <c r="A6" s="8" t="s">
        <v>17</v>
      </c>
      <c r="B6" s="9" t="s">
        <v>18</v>
      </c>
      <c r="C6" s="9" t="s">
        <v>13</v>
      </c>
      <c r="D6" s="9">
        <v>3</v>
      </c>
      <c r="E6" s="10" t="str">
        <f>$E$5</f>
        <v># seats * 0.5 lbs/meal * 3 meals/day * 7 days/wk ÷ 2000 lbs/ton = food waste (tons / week)</v>
      </c>
      <c r="F6" s="9">
        <v>0.05</v>
      </c>
      <c r="G6" s="9" t="s">
        <v>15</v>
      </c>
      <c r="H6" s="9" t="s">
        <v>19</v>
      </c>
      <c r="I6" s="9" t="s">
        <v>20</v>
      </c>
    </row>
    <row r="7" spans="1:9" ht="28.8" x14ac:dyDescent="0.3">
      <c r="A7" s="8" t="s">
        <v>21</v>
      </c>
      <c r="B7" s="9" t="s">
        <v>12</v>
      </c>
      <c r="C7" s="9" t="s">
        <v>22</v>
      </c>
      <c r="D7" s="9">
        <v>3</v>
      </c>
      <c r="E7" s="10" t="str">
        <f>$E$6</f>
        <v># seats * 0.5 lbs/meal * 3 meals/day * 7 days/wk ÷ 2000 lbs/ton = food waste (tons / week)</v>
      </c>
      <c r="F7" s="9">
        <v>0.05</v>
      </c>
      <c r="G7" s="9" t="s">
        <v>15</v>
      </c>
      <c r="H7" s="9" t="s">
        <v>19</v>
      </c>
      <c r="I7" s="9" t="s">
        <v>20</v>
      </c>
    </row>
    <row r="8" spans="1:9" x14ac:dyDescent="0.3">
      <c r="A8" s="8" t="s">
        <v>23</v>
      </c>
      <c r="B8" s="9" t="s">
        <v>24</v>
      </c>
      <c r="C8" s="9" t="s">
        <v>24</v>
      </c>
      <c r="D8" s="9" t="s">
        <v>24</v>
      </c>
      <c r="E8" s="9" t="s">
        <v>25</v>
      </c>
      <c r="F8" s="9">
        <v>0.72</v>
      </c>
      <c r="G8" s="9" t="s">
        <v>15</v>
      </c>
      <c r="H8" s="9" t="s">
        <v>19</v>
      </c>
      <c r="I8" s="9" t="s">
        <v>20</v>
      </c>
    </row>
    <row r="9" spans="1:9" ht="64.8" customHeight="1" x14ac:dyDescent="0.3">
      <c r="A9" s="8" t="s">
        <v>23</v>
      </c>
      <c r="B9" s="9" t="s">
        <v>26</v>
      </c>
      <c r="C9" s="9" t="s">
        <v>27</v>
      </c>
      <c r="D9" s="9" t="s">
        <v>24</v>
      </c>
      <c r="E9" s="9" t="s">
        <v>28</v>
      </c>
      <c r="F9" s="9" t="s">
        <v>24</v>
      </c>
      <c r="G9" s="9" t="s">
        <v>29</v>
      </c>
      <c r="H9" s="9" t="s">
        <v>30</v>
      </c>
      <c r="I9" s="11" t="s">
        <v>195</v>
      </c>
    </row>
    <row r="10" spans="1:9" ht="50.25" customHeight="1" x14ac:dyDescent="0.3">
      <c r="A10" s="8" t="s">
        <v>23</v>
      </c>
      <c r="B10" s="10" t="s">
        <v>31</v>
      </c>
      <c r="C10" s="9" t="s">
        <v>27</v>
      </c>
      <c r="D10" s="9" t="s">
        <v>24</v>
      </c>
      <c r="E10" s="10" t="s">
        <v>32</v>
      </c>
      <c r="F10" s="9" t="s">
        <v>24</v>
      </c>
      <c r="G10" s="9" t="s">
        <v>33</v>
      </c>
      <c r="H10" s="9" t="s">
        <v>34</v>
      </c>
      <c r="I10" s="11" t="s">
        <v>35</v>
      </c>
    </row>
    <row r="11" spans="1:9" ht="50.25" customHeight="1" x14ac:dyDescent="0.3">
      <c r="A11" s="8" t="s">
        <v>36</v>
      </c>
      <c r="B11" s="10" t="s">
        <v>37</v>
      </c>
      <c r="C11" s="12" t="s">
        <v>38</v>
      </c>
      <c r="D11" s="9" t="s">
        <v>24</v>
      </c>
      <c r="E11" s="10" t="s">
        <v>39</v>
      </c>
      <c r="F11" s="9" t="s">
        <v>24</v>
      </c>
      <c r="G11" s="9" t="s">
        <v>33</v>
      </c>
      <c r="H11" s="9" t="s">
        <v>34</v>
      </c>
      <c r="I11" s="10" t="s">
        <v>40</v>
      </c>
    </row>
    <row r="12" spans="1:9" x14ac:dyDescent="0.3">
      <c r="A12" s="8" t="s">
        <v>41</v>
      </c>
      <c r="B12" s="9" t="s">
        <v>24</v>
      </c>
      <c r="C12" s="9" t="s">
        <v>24</v>
      </c>
      <c r="D12" s="9" t="s">
        <v>24</v>
      </c>
      <c r="E12" s="9" t="s">
        <v>25</v>
      </c>
      <c r="F12" s="9">
        <v>0.18</v>
      </c>
      <c r="G12" s="9" t="s">
        <v>15</v>
      </c>
      <c r="H12" s="9" t="s">
        <v>42</v>
      </c>
      <c r="I12" s="9" t="s">
        <v>20</v>
      </c>
    </row>
    <row r="13" spans="1:9" x14ac:dyDescent="0.3">
      <c r="A13" s="8" t="s">
        <v>43</v>
      </c>
      <c r="B13" s="9" t="s">
        <v>24</v>
      </c>
      <c r="C13" s="9" t="s">
        <v>24</v>
      </c>
      <c r="D13" s="9" t="s">
        <v>24</v>
      </c>
      <c r="E13" s="9" t="s">
        <v>25</v>
      </c>
      <c r="F13" s="9">
        <v>0.18</v>
      </c>
      <c r="G13" s="9" t="s">
        <v>15</v>
      </c>
      <c r="H13" s="9" t="s">
        <v>42</v>
      </c>
      <c r="I13" s="9" t="s">
        <v>20</v>
      </c>
    </row>
    <row r="14" spans="1:9" x14ac:dyDescent="0.3">
      <c r="A14" s="8" t="s">
        <v>44</v>
      </c>
      <c r="B14" s="9" t="s">
        <v>24</v>
      </c>
      <c r="C14" s="9" t="s">
        <v>24</v>
      </c>
      <c r="D14" s="9" t="s">
        <v>24</v>
      </c>
      <c r="E14" s="9" t="s">
        <v>25</v>
      </c>
      <c r="F14" s="9">
        <v>0.18</v>
      </c>
      <c r="G14" s="9" t="s">
        <v>15</v>
      </c>
      <c r="H14" s="9" t="s">
        <v>42</v>
      </c>
      <c r="I14" s="9" t="s">
        <v>20</v>
      </c>
    </row>
    <row r="15" spans="1:9" x14ac:dyDescent="0.3">
      <c r="A15" s="8" t="s">
        <v>45</v>
      </c>
      <c r="B15" s="9" t="s">
        <v>24</v>
      </c>
      <c r="C15" s="9" t="str">
        <f>$D$14</f>
        <v>n/a</v>
      </c>
      <c r="D15" s="9" t="str">
        <f>$D$14</f>
        <v>n/a</v>
      </c>
      <c r="E15" s="9" t="s">
        <v>25</v>
      </c>
      <c r="F15" s="9">
        <v>0.18</v>
      </c>
      <c r="G15" s="9" t="s">
        <v>15</v>
      </c>
      <c r="H15" s="9" t="s">
        <v>42</v>
      </c>
      <c r="I15" s="9" t="s">
        <v>20</v>
      </c>
    </row>
    <row r="16" spans="1:9" x14ac:dyDescent="0.3">
      <c r="A16" s="8" t="s">
        <v>46</v>
      </c>
      <c r="B16" s="9" t="s">
        <v>24</v>
      </c>
      <c r="C16" s="9" t="str">
        <f>$D$14</f>
        <v>n/a</v>
      </c>
      <c r="D16" s="9" t="str">
        <f>$D$14</f>
        <v>n/a</v>
      </c>
      <c r="E16" s="9" t="s">
        <v>25</v>
      </c>
      <c r="F16" s="9">
        <v>0.18</v>
      </c>
      <c r="G16" s="9" t="s">
        <v>15</v>
      </c>
      <c r="H16" s="9" t="s">
        <v>42</v>
      </c>
      <c r="I16" s="9" t="s">
        <v>20</v>
      </c>
    </row>
    <row r="17" spans="1:9" ht="28.8" x14ac:dyDescent="0.3">
      <c r="A17" s="8" t="s">
        <v>47</v>
      </c>
      <c r="B17" s="9" t="s">
        <v>12</v>
      </c>
      <c r="C17" s="9" t="s">
        <v>13</v>
      </c>
      <c r="D17" s="9">
        <v>3</v>
      </c>
      <c r="E17" s="10" t="str">
        <f>$E$6</f>
        <v># seats * 0.5 lbs/meal * 3 meals/day * 7 days/wk ÷ 2000 lbs/ton = food waste (tons / week)</v>
      </c>
      <c r="F17" s="9">
        <v>0.05</v>
      </c>
      <c r="G17" s="9" t="s">
        <v>15</v>
      </c>
      <c r="H17" s="9" t="s">
        <v>19</v>
      </c>
      <c r="I17" s="9" t="s">
        <v>20</v>
      </c>
    </row>
    <row r="18" spans="1:9" ht="28.8" x14ac:dyDescent="0.3">
      <c r="A18" s="8" t="s">
        <v>48</v>
      </c>
      <c r="B18" s="10" t="s">
        <v>49</v>
      </c>
      <c r="C18" s="9" t="s">
        <v>50</v>
      </c>
      <c r="D18" s="9" t="s">
        <v>24</v>
      </c>
      <c r="E18" s="10" t="s">
        <v>51</v>
      </c>
      <c r="F18" s="9" t="s">
        <v>24</v>
      </c>
      <c r="G18" s="9" t="s">
        <v>33</v>
      </c>
      <c r="H18" s="9" t="s">
        <v>34</v>
      </c>
      <c r="I18" s="9" t="s">
        <v>40</v>
      </c>
    </row>
    <row r="19" spans="1:9" ht="28.8" x14ac:dyDescent="0.3">
      <c r="A19" s="8" t="s">
        <v>52</v>
      </c>
      <c r="B19" s="9" t="s">
        <v>12</v>
      </c>
      <c r="C19" s="9" t="s">
        <v>13</v>
      </c>
      <c r="D19" s="9">
        <v>3</v>
      </c>
      <c r="E19" s="10" t="s">
        <v>53</v>
      </c>
      <c r="F19" s="9">
        <v>0.26</v>
      </c>
      <c r="G19" s="9" t="s">
        <v>15</v>
      </c>
      <c r="H19" s="9" t="s">
        <v>16</v>
      </c>
      <c r="I19" s="9" t="s">
        <v>20</v>
      </c>
    </row>
    <row r="20" spans="1:9" ht="28.8" x14ac:dyDescent="0.3">
      <c r="A20" s="8" t="s">
        <v>54</v>
      </c>
      <c r="B20" s="10" t="s">
        <v>49</v>
      </c>
      <c r="C20" s="9" t="s">
        <v>55</v>
      </c>
      <c r="D20" s="9" t="s">
        <v>24</v>
      </c>
      <c r="E20" s="10" t="s">
        <v>56</v>
      </c>
      <c r="F20" s="9" t="s">
        <v>24</v>
      </c>
      <c r="G20" s="9" t="s">
        <v>33</v>
      </c>
      <c r="H20" s="9" t="s">
        <v>34</v>
      </c>
      <c r="I20" s="9" t="s">
        <v>40</v>
      </c>
    </row>
    <row r="21" spans="1:9" ht="28.8" x14ac:dyDescent="0.3">
      <c r="A21" s="8" t="s">
        <v>54</v>
      </c>
      <c r="B21" s="10" t="s">
        <v>26</v>
      </c>
      <c r="C21" s="9" t="s">
        <v>57</v>
      </c>
      <c r="D21" s="9" t="s">
        <v>24</v>
      </c>
      <c r="E21" s="10" t="s">
        <v>58</v>
      </c>
      <c r="F21" s="9" t="s">
        <v>24</v>
      </c>
      <c r="G21" s="9" t="s">
        <v>33</v>
      </c>
      <c r="H21" s="9" t="s">
        <v>34</v>
      </c>
      <c r="I21" s="9" t="s">
        <v>40</v>
      </c>
    </row>
    <row r="22" spans="1:9" ht="28.8" x14ac:dyDescent="0.3">
      <c r="A22" s="8" t="s">
        <v>54</v>
      </c>
      <c r="B22" s="10" t="s">
        <v>37</v>
      </c>
      <c r="C22" s="12" t="s">
        <v>59</v>
      </c>
      <c r="D22" s="9" t="s">
        <v>24</v>
      </c>
      <c r="E22" s="10" t="s">
        <v>60</v>
      </c>
      <c r="F22" s="9" t="s">
        <v>24</v>
      </c>
      <c r="G22" s="9" t="s">
        <v>33</v>
      </c>
      <c r="H22" s="9" t="s">
        <v>34</v>
      </c>
      <c r="I22" s="10" t="s">
        <v>40</v>
      </c>
    </row>
    <row r="23" spans="1:9" ht="28.8" x14ac:dyDescent="0.3">
      <c r="A23" s="8" t="s">
        <v>61</v>
      </c>
      <c r="B23" s="10" t="s">
        <v>37</v>
      </c>
      <c r="C23" s="12" t="s">
        <v>62</v>
      </c>
      <c r="D23" s="9" t="s">
        <v>24</v>
      </c>
      <c r="E23" s="10" t="s">
        <v>63</v>
      </c>
      <c r="F23" s="9" t="s">
        <v>24</v>
      </c>
      <c r="G23" s="9" t="s">
        <v>33</v>
      </c>
      <c r="H23" s="9" t="s">
        <v>34</v>
      </c>
      <c r="I23" s="10" t="s">
        <v>40</v>
      </c>
    </row>
    <row r="24" spans="1:9" ht="28.8" x14ac:dyDescent="0.3">
      <c r="A24" s="8" t="s">
        <v>61</v>
      </c>
      <c r="B24" s="10" t="s">
        <v>49</v>
      </c>
      <c r="C24" s="9" t="s">
        <v>64</v>
      </c>
      <c r="D24" s="9" t="s">
        <v>24</v>
      </c>
      <c r="E24" s="10" t="s">
        <v>65</v>
      </c>
      <c r="F24" s="9" t="s">
        <v>24</v>
      </c>
      <c r="G24" s="9" t="s">
        <v>33</v>
      </c>
      <c r="H24" s="9" t="s">
        <v>34</v>
      </c>
      <c r="I24" s="9" t="s">
        <v>40</v>
      </c>
    </row>
    <row r="25" spans="1:9" ht="28.8" x14ac:dyDescent="0.3">
      <c r="A25" s="8" t="s">
        <v>61</v>
      </c>
      <c r="B25" s="10" t="s">
        <v>26</v>
      </c>
      <c r="C25" s="9" t="s">
        <v>66</v>
      </c>
      <c r="D25" s="9" t="s">
        <v>24</v>
      </c>
      <c r="E25" s="10" t="s">
        <v>67</v>
      </c>
      <c r="F25" s="9" t="s">
        <v>24</v>
      </c>
      <c r="G25" s="9" t="s">
        <v>33</v>
      </c>
      <c r="H25" s="9" t="s">
        <v>34</v>
      </c>
      <c r="I25" s="9" t="s">
        <v>40</v>
      </c>
    </row>
    <row r="26" spans="1:9" ht="28.8" x14ac:dyDescent="0.3">
      <c r="A26" s="8" t="s">
        <v>68</v>
      </c>
      <c r="B26" s="9" t="s">
        <v>12</v>
      </c>
      <c r="C26" s="9" t="s">
        <v>22</v>
      </c>
      <c r="D26" s="9">
        <v>3</v>
      </c>
      <c r="E26" s="10" t="str">
        <f>$E$6</f>
        <v># seats * 0.5 lbs/meal * 3 meals/day * 7 days/wk ÷ 2000 lbs/ton = food waste (tons / week)</v>
      </c>
      <c r="F26" s="9">
        <v>0.13</v>
      </c>
      <c r="G26" s="9" t="s">
        <v>15</v>
      </c>
      <c r="H26" s="9" t="s">
        <v>16</v>
      </c>
      <c r="I26" s="9" t="s">
        <v>20</v>
      </c>
    </row>
    <row r="27" spans="1:9" ht="28.8" x14ac:dyDescent="0.3">
      <c r="A27" s="8" t="s">
        <v>69</v>
      </c>
      <c r="B27" s="9" t="s">
        <v>12</v>
      </c>
      <c r="C27" s="9" t="s">
        <v>13</v>
      </c>
      <c r="D27" s="9">
        <v>3</v>
      </c>
      <c r="E27" s="10" t="s">
        <v>70</v>
      </c>
      <c r="F27" s="9">
        <v>0.26</v>
      </c>
      <c r="G27" s="9" t="s">
        <v>15</v>
      </c>
      <c r="H27" s="9" t="s">
        <v>16</v>
      </c>
      <c r="I27" s="9" t="s">
        <v>20</v>
      </c>
    </row>
    <row r="28" spans="1:9" ht="28.8" x14ac:dyDescent="0.3">
      <c r="A28" s="8" t="s">
        <v>71</v>
      </c>
      <c r="B28" s="9" t="s">
        <v>12</v>
      </c>
      <c r="C28" s="9" t="s">
        <v>13</v>
      </c>
      <c r="D28" s="9">
        <v>3</v>
      </c>
      <c r="E28" s="10" t="s">
        <v>70</v>
      </c>
      <c r="F28" s="9">
        <v>0.13</v>
      </c>
      <c r="G28" s="9" t="s">
        <v>15</v>
      </c>
      <c r="H28" s="9" t="s">
        <v>16</v>
      </c>
      <c r="I28" s="9" t="s">
        <v>20</v>
      </c>
    </row>
    <row r="29" spans="1:9" ht="28.8" x14ac:dyDescent="0.3">
      <c r="A29" s="8" t="s">
        <v>72</v>
      </c>
      <c r="B29" s="9" t="s">
        <v>12</v>
      </c>
      <c r="C29" s="9" t="s">
        <v>64</v>
      </c>
      <c r="D29" s="9">
        <v>3</v>
      </c>
      <c r="E29" s="10" t="s">
        <v>14</v>
      </c>
      <c r="F29" s="9">
        <v>0.13</v>
      </c>
      <c r="G29" s="9" t="s">
        <v>15</v>
      </c>
      <c r="H29" s="9" t="s">
        <v>16</v>
      </c>
      <c r="I29" s="9" t="s">
        <v>20</v>
      </c>
    </row>
    <row r="30" spans="1:9" x14ac:dyDescent="0.3">
      <c r="A30" s="8" t="s">
        <v>73</v>
      </c>
      <c r="B30" s="9" t="s">
        <v>24</v>
      </c>
      <c r="C30" s="9" t="s">
        <v>24</v>
      </c>
      <c r="D30" s="9" t="s">
        <v>24</v>
      </c>
      <c r="E30" s="9" t="str">
        <f>$E$16</f>
        <v>Estimate used, no consistent unit data point available</v>
      </c>
      <c r="F30" s="9">
        <v>0.1</v>
      </c>
      <c r="G30" s="9" t="s">
        <v>15</v>
      </c>
      <c r="H30" s="9" t="s">
        <v>74</v>
      </c>
      <c r="I30" s="9" t="s">
        <v>20</v>
      </c>
    </row>
    <row r="31" spans="1:9" s="14" customFormat="1" x14ac:dyDescent="0.3">
      <c r="B31" s="15"/>
      <c r="C31" s="15"/>
      <c r="D31" s="15"/>
      <c r="E31" s="15"/>
      <c r="F31" s="15"/>
      <c r="G31" s="15"/>
      <c r="H31" s="15"/>
      <c r="I31" s="15"/>
    </row>
    <row r="32" spans="1:9" x14ac:dyDescent="0.3">
      <c r="A32" s="7" t="s">
        <v>75</v>
      </c>
      <c r="B32" s="9" t="s">
        <v>24</v>
      </c>
      <c r="C32" s="9" t="s">
        <v>24</v>
      </c>
      <c r="D32" s="9" t="s">
        <v>24</v>
      </c>
      <c r="E32" s="9" t="str">
        <f>$E$45</f>
        <v>Estimate used, no consistent unit data point available</v>
      </c>
      <c r="F32" s="9">
        <v>0.1</v>
      </c>
      <c r="G32" s="9" t="s">
        <v>15</v>
      </c>
      <c r="H32" s="9" t="s">
        <v>76</v>
      </c>
      <c r="I32" s="9" t="s">
        <v>20</v>
      </c>
    </row>
    <row r="33" spans="1:9" s="14" customFormat="1" x14ac:dyDescent="0.3">
      <c r="A33" s="13"/>
      <c r="B33" s="15"/>
      <c r="C33" s="15"/>
      <c r="D33" s="15"/>
      <c r="E33" s="15"/>
      <c r="F33" s="15"/>
      <c r="G33" s="15"/>
      <c r="H33" s="15"/>
      <c r="I33" s="15"/>
    </row>
    <row r="34" spans="1:9" x14ac:dyDescent="0.3">
      <c r="A34" s="1" t="s">
        <v>77</v>
      </c>
      <c r="B34" s="3"/>
      <c r="C34" s="3"/>
      <c r="D34" s="3"/>
      <c r="E34" s="3"/>
      <c r="F34" s="3"/>
      <c r="G34" s="3"/>
      <c r="H34" s="3"/>
      <c r="I34" s="3"/>
    </row>
    <row r="35" spans="1:9" s="8" customFormat="1" ht="28.8" x14ac:dyDescent="0.3">
      <c r="A35" s="8" t="s">
        <v>78</v>
      </c>
      <c r="B35" s="9" t="s">
        <v>12</v>
      </c>
      <c r="C35" s="9" t="s">
        <v>55</v>
      </c>
      <c r="D35" s="9" t="s">
        <v>24</v>
      </c>
      <c r="E35" s="10" t="s">
        <v>79</v>
      </c>
      <c r="F35" s="9" t="s">
        <v>24</v>
      </c>
      <c r="G35" s="9" t="s">
        <v>29</v>
      </c>
      <c r="H35" s="9" t="s">
        <v>30</v>
      </c>
      <c r="I35" s="9" t="s">
        <v>80</v>
      </c>
    </row>
    <row r="36" spans="1:9" ht="28.8" x14ac:dyDescent="0.3">
      <c r="A36" s="8" t="s">
        <v>78</v>
      </c>
      <c r="B36" s="9" t="s">
        <v>12</v>
      </c>
      <c r="C36" s="9" t="s">
        <v>81</v>
      </c>
      <c r="D36" s="9" t="s">
        <v>24</v>
      </c>
      <c r="E36" s="10" t="s">
        <v>82</v>
      </c>
      <c r="F36" s="9" t="s">
        <v>24</v>
      </c>
      <c r="G36" s="9" t="s">
        <v>33</v>
      </c>
      <c r="H36" s="9" t="s">
        <v>34</v>
      </c>
      <c r="I36" s="9" t="s">
        <v>40</v>
      </c>
    </row>
    <row r="37" spans="1:9" ht="28.8" x14ac:dyDescent="0.3">
      <c r="A37" s="8" t="s">
        <v>78</v>
      </c>
      <c r="B37" s="10" t="s">
        <v>83</v>
      </c>
      <c r="C37" s="9" t="s">
        <v>84</v>
      </c>
      <c r="D37" s="9" t="s">
        <v>24</v>
      </c>
      <c r="E37" s="10" t="s">
        <v>85</v>
      </c>
      <c r="F37" s="9" t="s">
        <v>24</v>
      </c>
      <c r="G37" s="9" t="s">
        <v>33</v>
      </c>
      <c r="H37" s="9" t="s">
        <v>34</v>
      </c>
      <c r="I37" s="9" t="s">
        <v>40</v>
      </c>
    </row>
    <row r="38" spans="1:9" ht="28.8" x14ac:dyDescent="0.3">
      <c r="A38" s="8" t="s">
        <v>86</v>
      </c>
      <c r="B38" s="10" t="s">
        <v>87</v>
      </c>
      <c r="C38" s="9" t="s">
        <v>88</v>
      </c>
      <c r="D38" s="9" t="s">
        <v>24</v>
      </c>
      <c r="E38" s="10" t="s">
        <v>89</v>
      </c>
      <c r="F38" s="9" t="s">
        <v>24</v>
      </c>
      <c r="G38" s="9" t="s">
        <v>33</v>
      </c>
      <c r="H38" s="9" t="s">
        <v>34</v>
      </c>
      <c r="I38" s="9" t="s">
        <v>40</v>
      </c>
    </row>
    <row r="39" spans="1:9" ht="28.8" x14ac:dyDescent="0.3">
      <c r="A39" s="8" t="s">
        <v>86</v>
      </c>
      <c r="B39" s="10" t="s">
        <v>37</v>
      </c>
      <c r="C39" s="12" t="s">
        <v>90</v>
      </c>
      <c r="D39" s="12" t="s">
        <v>24</v>
      </c>
      <c r="E39" s="10" t="s">
        <v>91</v>
      </c>
      <c r="F39" s="9" t="s">
        <v>24</v>
      </c>
      <c r="G39" s="9" t="s">
        <v>33</v>
      </c>
      <c r="H39" s="9" t="s">
        <v>34</v>
      </c>
      <c r="I39" s="9" t="s">
        <v>40</v>
      </c>
    </row>
    <row r="40" spans="1:9" ht="28.8" x14ac:dyDescent="0.3">
      <c r="A40" s="8" t="s">
        <v>92</v>
      </c>
      <c r="B40" s="10" t="s">
        <v>26</v>
      </c>
      <c r="C40" s="10" t="s">
        <v>93</v>
      </c>
      <c r="D40" s="12" t="s">
        <v>24</v>
      </c>
      <c r="E40" s="10" t="s">
        <v>94</v>
      </c>
      <c r="F40" s="9" t="s">
        <v>24</v>
      </c>
      <c r="G40" s="9" t="s">
        <v>33</v>
      </c>
      <c r="H40" s="9" t="s">
        <v>34</v>
      </c>
      <c r="I40" s="9" t="s">
        <v>40</v>
      </c>
    </row>
    <row r="41" spans="1:9" ht="28.8" x14ac:dyDescent="0.3">
      <c r="A41" s="8" t="s">
        <v>92</v>
      </c>
      <c r="B41" s="10" t="s">
        <v>37</v>
      </c>
      <c r="C41" s="12" t="s">
        <v>95</v>
      </c>
      <c r="D41" s="12" t="s">
        <v>24</v>
      </c>
      <c r="E41" s="10" t="s">
        <v>96</v>
      </c>
      <c r="F41" s="9" t="s">
        <v>24</v>
      </c>
      <c r="G41" s="9" t="s">
        <v>33</v>
      </c>
      <c r="H41" s="9" t="s">
        <v>34</v>
      </c>
      <c r="I41" s="9" t="s">
        <v>40</v>
      </c>
    </row>
    <row r="42" spans="1:9" ht="28.8" x14ac:dyDescent="0.3">
      <c r="A42" s="8" t="s">
        <v>92</v>
      </c>
      <c r="B42" s="9" t="s">
        <v>97</v>
      </c>
      <c r="C42" s="9" t="s">
        <v>98</v>
      </c>
      <c r="D42" s="9" t="s">
        <v>24</v>
      </c>
      <c r="E42" s="10" t="s">
        <v>99</v>
      </c>
      <c r="F42" s="9" t="s">
        <v>24</v>
      </c>
      <c r="G42" s="9" t="s">
        <v>33</v>
      </c>
      <c r="H42" s="9" t="s">
        <v>100</v>
      </c>
      <c r="I42" s="9" t="s">
        <v>40</v>
      </c>
    </row>
    <row r="43" spans="1:9" ht="28.8" x14ac:dyDescent="0.3">
      <c r="A43" s="8" t="s">
        <v>92</v>
      </c>
      <c r="B43" s="9" t="s">
        <v>101</v>
      </c>
      <c r="C43" s="9" t="s">
        <v>102</v>
      </c>
      <c r="D43" s="9" t="s">
        <v>24</v>
      </c>
      <c r="E43" s="10" t="s">
        <v>103</v>
      </c>
      <c r="F43" s="9" t="s">
        <v>24</v>
      </c>
      <c r="G43" s="9" t="s">
        <v>33</v>
      </c>
      <c r="H43" s="9" t="s">
        <v>100</v>
      </c>
      <c r="I43" s="9" t="s">
        <v>40</v>
      </c>
    </row>
    <row r="44" spans="1:9" x14ac:dyDescent="0.3">
      <c r="A44" s="1"/>
      <c r="B44" s="3"/>
      <c r="C44" s="3"/>
      <c r="D44" s="3"/>
      <c r="E44" s="4"/>
    </row>
    <row r="45" spans="1:9" s="8" customFormat="1" x14ac:dyDescent="0.3">
      <c r="A45" s="7" t="s">
        <v>104</v>
      </c>
      <c r="B45" s="9" t="s">
        <v>24</v>
      </c>
      <c r="C45" s="9" t="s">
        <v>24</v>
      </c>
      <c r="D45" s="9" t="s">
        <v>24</v>
      </c>
      <c r="E45" s="9" t="str">
        <f>$E$30</f>
        <v>Estimate used, no consistent unit data point available</v>
      </c>
      <c r="F45" s="9" t="s">
        <v>24</v>
      </c>
      <c r="G45" s="9" t="s">
        <v>15</v>
      </c>
      <c r="H45" s="10" t="s">
        <v>105</v>
      </c>
      <c r="I45" s="9" t="s">
        <v>20</v>
      </c>
    </row>
    <row r="46" spans="1:9" s="14" customFormat="1" x14ac:dyDescent="0.3">
      <c r="A46" s="13"/>
      <c r="B46" s="15"/>
      <c r="C46" s="15"/>
      <c r="D46" s="15"/>
      <c r="E46" s="15"/>
      <c r="F46" s="15"/>
      <c r="G46" s="15"/>
      <c r="H46" s="16"/>
      <c r="I46" s="15"/>
    </row>
    <row r="47" spans="1:9" x14ac:dyDescent="0.3">
      <c r="A47" s="13" t="s">
        <v>106</v>
      </c>
      <c r="B47" s="3"/>
      <c r="C47" s="3"/>
      <c r="D47" s="3"/>
      <c r="E47" s="3"/>
      <c r="F47" s="3"/>
      <c r="G47" s="3"/>
      <c r="H47" s="3"/>
      <c r="I47" s="3" t="s">
        <v>20</v>
      </c>
    </row>
    <row r="48" spans="1:9" ht="28.8" x14ac:dyDescent="0.3">
      <c r="A48" s="8" t="s">
        <v>107</v>
      </c>
      <c r="B48" s="9" t="s">
        <v>108</v>
      </c>
      <c r="C48" s="9" t="s">
        <v>22</v>
      </c>
      <c r="D48" s="9">
        <v>3</v>
      </c>
      <c r="E48" s="10" t="s">
        <v>109</v>
      </c>
      <c r="F48" s="9" t="s">
        <v>24</v>
      </c>
      <c r="G48" s="9" t="s">
        <v>15</v>
      </c>
      <c r="H48" s="9" t="s">
        <v>110</v>
      </c>
      <c r="I48" s="9" t="s">
        <v>20</v>
      </c>
    </row>
    <row r="49" spans="1:9" ht="28.8" x14ac:dyDescent="0.3">
      <c r="A49" s="8" t="s">
        <v>111</v>
      </c>
      <c r="B49" s="9" t="s">
        <v>108</v>
      </c>
      <c r="C49" s="9" t="s">
        <v>112</v>
      </c>
      <c r="D49" s="9"/>
      <c r="E49" s="10" t="s">
        <v>113</v>
      </c>
      <c r="F49" s="9" t="s">
        <v>24</v>
      </c>
      <c r="G49" s="9" t="s">
        <v>33</v>
      </c>
      <c r="H49" s="9" t="s">
        <v>100</v>
      </c>
      <c r="I49" s="9" t="s">
        <v>40</v>
      </c>
    </row>
    <row r="50" spans="1:9" ht="28.8" x14ac:dyDescent="0.3">
      <c r="A50" s="8" t="s">
        <v>107</v>
      </c>
      <c r="B50" s="10" t="s">
        <v>114</v>
      </c>
      <c r="C50" s="10" t="s">
        <v>115</v>
      </c>
      <c r="D50" s="10" t="s">
        <v>24</v>
      </c>
      <c r="E50" s="10" t="s">
        <v>116</v>
      </c>
      <c r="F50" s="9" t="s">
        <v>24</v>
      </c>
      <c r="G50" s="9" t="s">
        <v>33</v>
      </c>
      <c r="H50" s="9" t="s">
        <v>100</v>
      </c>
      <c r="I50" s="9" t="s">
        <v>40</v>
      </c>
    </row>
    <row r="51" spans="1:9" ht="28.8" x14ac:dyDescent="0.3">
      <c r="A51" s="8" t="s">
        <v>111</v>
      </c>
      <c r="B51" s="9" t="s">
        <v>117</v>
      </c>
      <c r="C51" s="9" t="s">
        <v>118</v>
      </c>
      <c r="D51" s="9" t="s">
        <v>24</v>
      </c>
      <c r="E51" s="10" t="s">
        <v>119</v>
      </c>
      <c r="F51" s="9" t="s">
        <v>24</v>
      </c>
      <c r="G51" s="9" t="s">
        <v>33</v>
      </c>
      <c r="H51" s="9" t="s">
        <v>100</v>
      </c>
      <c r="I51" s="9" t="s">
        <v>40</v>
      </c>
    </row>
    <row r="52" spans="1:9" ht="28.8" x14ac:dyDescent="0.3">
      <c r="A52" s="8" t="s">
        <v>107</v>
      </c>
      <c r="B52" s="10" t="s">
        <v>26</v>
      </c>
      <c r="C52" s="10" t="s">
        <v>120</v>
      </c>
      <c r="D52" s="12" t="s">
        <v>24</v>
      </c>
      <c r="E52" s="10" t="s">
        <v>121</v>
      </c>
      <c r="F52" s="9" t="s">
        <v>24</v>
      </c>
      <c r="G52" s="9" t="s">
        <v>33</v>
      </c>
      <c r="H52" s="9" t="s">
        <v>34</v>
      </c>
      <c r="I52" s="9" t="s">
        <v>40</v>
      </c>
    </row>
    <row r="53" spans="1:9" ht="28.8" x14ac:dyDescent="0.3">
      <c r="A53" s="8" t="s">
        <v>122</v>
      </c>
      <c r="B53" s="9" t="s">
        <v>108</v>
      </c>
      <c r="C53" s="9" t="s">
        <v>118</v>
      </c>
      <c r="D53" s="10" t="s">
        <v>123</v>
      </c>
      <c r="E53" s="10" t="s">
        <v>124</v>
      </c>
      <c r="F53" s="9" t="s">
        <v>24</v>
      </c>
      <c r="G53" s="9" t="s">
        <v>29</v>
      </c>
      <c r="H53" s="9" t="s">
        <v>30</v>
      </c>
      <c r="I53" s="9" t="s">
        <v>80</v>
      </c>
    </row>
    <row r="54" spans="1:9" s="14" customFormat="1" x14ac:dyDescent="0.3">
      <c r="A54" s="13"/>
      <c r="B54" s="15"/>
      <c r="C54" s="15"/>
      <c r="D54" s="15"/>
      <c r="E54" s="15"/>
      <c r="F54" s="15"/>
      <c r="G54" s="15"/>
      <c r="H54" s="15"/>
    </row>
    <row r="55" spans="1:9" s="14" customFormat="1" x14ac:dyDescent="0.3">
      <c r="A55" s="13" t="s">
        <v>125</v>
      </c>
      <c r="B55" s="15"/>
      <c r="C55" s="15"/>
      <c r="D55" s="15"/>
      <c r="E55" s="15"/>
      <c r="F55" s="15"/>
      <c r="G55" s="15"/>
      <c r="H55" s="15"/>
    </row>
    <row r="56" spans="1:9" ht="28.8" x14ac:dyDescent="0.3">
      <c r="A56" s="8" t="s">
        <v>126</v>
      </c>
      <c r="B56" s="9" t="s">
        <v>108</v>
      </c>
      <c r="C56" s="9" t="s">
        <v>22</v>
      </c>
      <c r="D56" s="9">
        <v>3</v>
      </c>
      <c r="E56" s="10" t="s">
        <v>127</v>
      </c>
      <c r="F56" s="9" t="s">
        <v>24</v>
      </c>
      <c r="G56" s="9" t="s">
        <v>15</v>
      </c>
      <c r="H56" s="10" t="s">
        <v>128</v>
      </c>
      <c r="I56" s="9" t="s">
        <v>20</v>
      </c>
    </row>
    <row r="57" spans="1:9" ht="28.8" x14ac:dyDescent="0.3">
      <c r="A57" s="8" t="s">
        <v>129</v>
      </c>
      <c r="B57" s="9" t="s">
        <v>108</v>
      </c>
      <c r="C57" s="9" t="s">
        <v>22</v>
      </c>
      <c r="D57" s="9">
        <v>3</v>
      </c>
      <c r="E57" s="10" t="s">
        <v>127</v>
      </c>
      <c r="F57" s="9" t="s">
        <v>24</v>
      </c>
      <c r="G57" s="9" t="s">
        <v>15</v>
      </c>
      <c r="H57" s="10" t="s">
        <v>128</v>
      </c>
      <c r="I57" s="9" t="s">
        <v>20</v>
      </c>
    </row>
    <row r="58" spans="1:9" ht="28.8" x14ac:dyDescent="0.3">
      <c r="A58" s="8" t="s">
        <v>129</v>
      </c>
      <c r="B58" s="9" t="s">
        <v>108</v>
      </c>
      <c r="C58" s="10" t="s">
        <v>130</v>
      </c>
      <c r="D58" s="9" t="s">
        <v>24</v>
      </c>
      <c r="E58" s="10" t="s">
        <v>131</v>
      </c>
      <c r="F58" s="9" t="s">
        <v>24</v>
      </c>
      <c r="G58" s="9" t="s">
        <v>33</v>
      </c>
      <c r="H58" s="10" t="s">
        <v>100</v>
      </c>
      <c r="I58" s="9" t="s">
        <v>40</v>
      </c>
    </row>
    <row r="59" spans="1:9" ht="28.8" x14ac:dyDescent="0.3">
      <c r="A59" s="8" t="s">
        <v>129</v>
      </c>
      <c r="B59" s="9" t="s">
        <v>26</v>
      </c>
      <c r="C59" s="10" t="s">
        <v>132</v>
      </c>
      <c r="D59" s="9" t="s">
        <v>24</v>
      </c>
      <c r="E59" s="10" t="s">
        <v>133</v>
      </c>
      <c r="F59" s="9" t="s">
        <v>24</v>
      </c>
      <c r="G59" s="9" t="s">
        <v>33</v>
      </c>
      <c r="H59" s="9" t="s">
        <v>34</v>
      </c>
      <c r="I59" s="9" t="s">
        <v>40</v>
      </c>
    </row>
    <row r="60" spans="1:9" ht="28.8" x14ac:dyDescent="0.3">
      <c r="A60" s="8" t="s">
        <v>129</v>
      </c>
      <c r="B60" s="9" t="s">
        <v>134</v>
      </c>
      <c r="C60" s="10" t="s">
        <v>118</v>
      </c>
      <c r="D60" s="9" t="s">
        <v>24</v>
      </c>
      <c r="E60" s="10" t="s">
        <v>135</v>
      </c>
      <c r="F60" s="9" t="s">
        <v>24</v>
      </c>
      <c r="G60" s="9" t="s">
        <v>33</v>
      </c>
      <c r="H60" s="10" t="s">
        <v>100</v>
      </c>
      <c r="I60" s="9" t="s">
        <v>40</v>
      </c>
    </row>
    <row r="61" spans="1:9" ht="28.8" x14ac:dyDescent="0.3">
      <c r="A61" s="8" t="s">
        <v>129</v>
      </c>
      <c r="B61" s="10" t="s">
        <v>136</v>
      </c>
      <c r="C61" s="10" t="s">
        <v>137</v>
      </c>
      <c r="D61" s="9" t="s">
        <v>24</v>
      </c>
      <c r="E61" s="10" t="s">
        <v>138</v>
      </c>
      <c r="F61" s="9" t="s">
        <v>24</v>
      </c>
      <c r="G61" s="9" t="s">
        <v>33</v>
      </c>
      <c r="H61" s="10" t="s">
        <v>100</v>
      </c>
      <c r="I61" s="9" t="s">
        <v>40</v>
      </c>
    </row>
    <row r="62" spans="1:9" ht="28.8" x14ac:dyDescent="0.3">
      <c r="A62" s="8" t="s">
        <v>139</v>
      </c>
      <c r="B62" s="9" t="s">
        <v>108</v>
      </c>
      <c r="C62" s="9" t="s">
        <v>22</v>
      </c>
      <c r="D62" s="9">
        <v>3</v>
      </c>
      <c r="E62" s="10" t="s">
        <v>109</v>
      </c>
      <c r="F62" s="9" t="s">
        <v>24</v>
      </c>
      <c r="G62" s="9" t="s">
        <v>15</v>
      </c>
      <c r="H62" s="10" t="s">
        <v>128</v>
      </c>
      <c r="I62" s="9" t="s">
        <v>20</v>
      </c>
    </row>
    <row r="63" spans="1:9" ht="28.8" x14ac:dyDescent="0.3">
      <c r="A63" s="8" t="s">
        <v>140</v>
      </c>
      <c r="B63" s="9" t="s">
        <v>108</v>
      </c>
      <c r="C63" s="9" t="s">
        <v>22</v>
      </c>
      <c r="D63" s="9">
        <v>3</v>
      </c>
      <c r="E63" s="10" t="s">
        <v>127</v>
      </c>
      <c r="F63" s="9" t="s">
        <v>24</v>
      </c>
      <c r="G63" s="9" t="s">
        <v>15</v>
      </c>
      <c r="H63" s="10" t="s">
        <v>128</v>
      </c>
      <c r="I63" s="9" t="s">
        <v>20</v>
      </c>
    </row>
    <row r="64" spans="1:9" x14ac:dyDescent="0.3">
      <c r="B64" s="3"/>
      <c r="C64" s="3"/>
      <c r="D64" s="3"/>
      <c r="E64" s="4"/>
      <c r="F64" s="3"/>
      <c r="G64" s="3"/>
      <c r="H64" s="3"/>
    </row>
    <row r="65" spans="1:9" ht="28.8" x14ac:dyDescent="0.3">
      <c r="A65" s="2" t="s">
        <v>141</v>
      </c>
      <c r="C65" s="3"/>
      <c r="D65" s="3"/>
      <c r="E65" s="3"/>
      <c r="F65" s="3"/>
      <c r="G65" s="3"/>
      <c r="H65" s="3"/>
    </row>
    <row r="66" spans="1:9" ht="28.8" x14ac:dyDescent="0.3">
      <c r="A66" s="7" t="s">
        <v>142</v>
      </c>
      <c r="B66" s="9" t="s">
        <v>143</v>
      </c>
      <c r="C66" s="9" t="s">
        <v>144</v>
      </c>
      <c r="D66" s="9" t="s">
        <v>24</v>
      </c>
      <c r="E66" s="10" t="s">
        <v>145</v>
      </c>
      <c r="F66" s="9" t="s">
        <v>24</v>
      </c>
      <c r="G66" s="9" t="s">
        <v>15</v>
      </c>
      <c r="H66" s="9" t="s">
        <v>146</v>
      </c>
      <c r="I66" s="9" t="s">
        <v>20</v>
      </c>
    </row>
    <row r="67" spans="1:9" ht="28.8" x14ac:dyDescent="0.3">
      <c r="A67" s="7" t="s">
        <v>147</v>
      </c>
      <c r="B67" s="9" t="s">
        <v>143</v>
      </c>
      <c r="C67" s="9" t="s">
        <v>148</v>
      </c>
      <c r="D67" s="9" t="s">
        <v>24</v>
      </c>
      <c r="E67" s="10" t="s">
        <v>149</v>
      </c>
      <c r="F67" s="9" t="s">
        <v>24</v>
      </c>
      <c r="G67" s="9" t="s">
        <v>29</v>
      </c>
      <c r="H67" s="9" t="s">
        <v>30</v>
      </c>
      <c r="I67" s="9" t="s">
        <v>80</v>
      </c>
    </row>
    <row r="68" spans="1:9" ht="28.8" x14ac:dyDescent="0.3">
      <c r="A68" s="8" t="s">
        <v>150</v>
      </c>
      <c r="B68" s="9" t="s">
        <v>143</v>
      </c>
      <c r="C68" s="9" t="s">
        <v>148</v>
      </c>
      <c r="D68" s="9" t="s">
        <v>24</v>
      </c>
      <c r="E68" s="10" t="s">
        <v>151</v>
      </c>
      <c r="F68" s="9" t="s">
        <v>24</v>
      </c>
      <c r="G68" s="9" t="s">
        <v>29</v>
      </c>
      <c r="H68" s="9" t="s">
        <v>30</v>
      </c>
      <c r="I68" s="9" t="s">
        <v>80</v>
      </c>
    </row>
    <row r="69" spans="1:9" ht="28.8" x14ac:dyDescent="0.3">
      <c r="A69" s="7" t="s">
        <v>142</v>
      </c>
      <c r="B69" s="10" t="s">
        <v>49</v>
      </c>
      <c r="C69" s="9" t="s">
        <v>148</v>
      </c>
      <c r="D69" s="9" t="s">
        <v>24</v>
      </c>
      <c r="E69" s="10" t="s">
        <v>152</v>
      </c>
      <c r="F69" s="9" t="s">
        <v>24</v>
      </c>
      <c r="G69" s="9" t="s">
        <v>33</v>
      </c>
      <c r="H69" s="9" t="s">
        <v>100</v>
      </c>
      <c r="I69" s="9" t="s">
        <v>153</v>
      </c>
    </row>
    <row r="70" spans="1:9" ht="28.8" x14ac:dyDescent="0.3">
      <c r="A70" s="8" t="s">
        <v>154</v>
      </c>
      <c r="B70" s="9" t="s">
        <v>143</v>
      </c>
      <c r="C70" s="9" t="s">
        <v>155</v>
      </c>
      <c r="D70" s="9" t="s">
        <v>24</v>
      </c>
      <c r="E70" s="10" t="s">
        <v>156</v>
      </c>
      <c r="F70" s="9" t="s">
        <v>24</v>
      </c>
      <c r="G70" s="9" t="s">
        <v>33</v>
      </c>
      <c r="H70" s="9" t="s">
        <v>100</v>
      </c>
      <c r="I70" s="9" t="s">
        <v>153</v>
      </c>
    </row>
    <row r="71" spans="1:9" ht="28.8" x14ac:dyDescent="0.3">
      <c r="A71" s="8" t="s">
        <v>150</v>
      </c>
      <c r="B71" s="9" t="s">
        <v>143</v>
      </c>
      <c r="C71" s="9" t="s">
        <v>157</v>
      </c>
      <c r="D71" s="9" t="s">
        <v>24</v>
      </c>
      <c r="E71" s="10" t="s">
        <v>158</v>
      </c>
      <c r="F71" s="9" t="s">
        <v>24</v>
      </c>
      <c r="G71" s="9" t="s">
        <v>33</v>
      </c>
      <c r="H71" s="9" t="s">
        <v>100</v>
      </c>
      <c r="I71" s="9" t="s">
        <v>153</v>
      </c>
    </row>
    <row r="72" spans="1:9" x14ac:dyDescent="0.3">
      <c r="A72" s="1"/>
      <c r="B72" s="3"/>
      <c r="C72" s="3"/>
      <c r="D72" s="3"/>
      <c r="E72" s="3"/>
      <c r="F72" s="3"/>
      <c r="G72" s="3"/>
      <c r="H72" s="3"/>
    </row>
    <row r="73" spans="1:9" x14ac:dyDescent="0.3">
      <c r="A73" s="1" t="s">
        <v>159</v>
      </c>
      <c r="B73" s="3"/>
      <c r="C73" s="3"/>
      <c r="D73" s="3"/>
      <c r="E73" s="3"/>
      <c r="F73" s="3"/>
      <c r="G73" s="3"/>
      <c r="H73" s="3"/>
    </row>
    <row r="74" spans="1:9" ht="28.8" x14ac:dyDescent="0.3">
      <c r="A74" s="8" t="s">
        <v>160</v>
      </c>
      <c r="B74" s="9" t="str">
        <f>$B$66</f>
        <v># students</v>
      </c>
      <c r="C74" s="9" t="s">
        <v>161</v>
      </c>
      <c r="D74" s="9" t="s">
        <v>24</v>
      </c>
      <c r="E74" s="10" t="s">
        <v>145</v>
      </c>
      <c r="F74" s="9" t="s">
        <v>24</v>
      </c>
      <c r="G74" s="9" t="s">
        <v>15</v>
      </c>
      <c r="H74" s="9" t="s">
        <v>146</v>
      </c>
      <c r="I74" s="9" t="s">
        <v>20</v>
      </c>
    </row>
    <row r="75" spans="1:9" ht="28.8" x14ac:dyDescent="0.3">
      <c r="A75" s="8" t="s">
        <v>162</v>
      </c>
      <c r="B75" s="9" t="str">
        <f>$B$66</f>
        <v># students</v>
      </c>
      <c r="C75" s="9" t="s">
        <v>163</v>
      </c>
      <c r="D75" s="9" t="s">
        <v>24</v>
      </c>
      <c r="E75" s="10" t="s">
        <v>164</v>
      </c>
      <c r="F75" s="9" t="s">
        <v>24</v>
      </c>
      <c r="G75" s="9" t="s">
        <v>15</v>
      </c>
      <c r="H75" s="9" t="s">
        <v>165</v>
      </c>
      <c r="I75" s="9" t="s">
        <v>20</v>
      </c>
    </row>
    <row r="76" spans="1:9" ht="28.8" x14ac:dyDescent="0.3">
      <c r="A76" s="8" t="s">
        <v>166</v>
      </c>
      <c r="B76" s="9" t="str">
        <f>$B$66</f>
        <v># students</v>
      </c>
      <c r="C76" s="9" t="s">
        <v>167</v>
      </c>
      <c r="D76" s="9" t="s">
        <v>24</v>
      </c>
      <c r="E76" s="10" t="s">
        <v>168</v>
      </c>
      <c r="F76" s="9" t="s">
        <v>24</v>
      </c>
      <c r="G76" s="9" t="s">
        <v>15</v>
      </c>
      <c r="H76" s="9" t="s">
        <v>146</v>
      </c>
      <c r="I76" s="9" t="s">
        <v>20</v>
      </c>
    </row>
    <row r="77" spans="1:9" ht="28.8" x14ac:dyDescent="0.3">
      <c r="A77" s="8" t="s">
        <v>169</v>
      </c>
      <c r="B77" s="9" t="str">
        <f>$B$66</f>
        <v># students</v>
      </c>
      <c r="C77" s="9" t="s">
        <v>170</v>
      </c>
      <c r="D77" s="9" t="s">
        <v>24</v>
      </c>
      <c r="E77" s="10" t="s">
        <v>171</v>
      </c>
      <c r="F77" s="9" t="s">
        <v>24</v>
      </c>
      <c r="G77" s="9" t="s">
        <v>15</v>
      </c>
      <c r="H77" s="9" t="s">
        <v>146</v>
      </c>
      <c r="I77" s="9" t="s">
        <v>20</v>
      </c>
    </row>
    <row r="78" spans="1:9" ht="28.8" x14ac:dyDescent="0.3">
      <c r="A78" s="8" t="s">
        <v>172</v>
      </c>
      <c r="B78" s="9" t="s">
        <v>143</v>
      </c>
      <c r="C78" s="9" t="s">
        <v>161</v>
      </c>
      <c r="D78" s="9" t="s">
        <v>24</v>
      </c>
      <c r="E78" s="10" t="s">
        <v>145</v>
      </c>
      <c r="F78" s="9" t="s">
        <v>24</v>
      </c>
      <c r="G78" s="9" t="s">
        <v>33</v>
      </c>
      <c r="H78" s="9" t="s">
        <v>34</v>
      </c>
      <c r="I78" s="9" t="s">
        <v>40</v>
      </c>
    </row>
    <row r="79" spans="1:9" ht="28.8" x14ac:dyDescent="0.3">
      <c r="A79" s="8" t="s">
        <v>173</v>
      </c>
      <c r="B79" s="9" t="s">
        <v>143</v>
      </c>
      <c r="C79" s="9" t="s">
        <v>174</v>
      </c>
      <c r="D79" s="9" t="s">
        <v>24</v>
      </c>
      <c r="E79" s="10" t="s">
        <v>175</v>
      </c>
      <c r="F79" s="9" t="s">
        <v>24</v>
      </c>
      <c r="G79" s="9" t="s">
        <v>33</v>
      </c>
      <c r="H79" s="9" t="s">
        <v>34</v>
      </c>
      <c r="I79" s="9" t="s">
        <v>40</v>
      </c>
    </row>
    <row r="80" spans="1:9" ht="28.8" x14ac:dyDescent="0.3">
      <c r="A80" s="8" t="s">
        <v>176</v>
      </c>
      <c r="B80" s="9" t="s">
        <v>143</v>
      </c>
      <c r="C80" s="9" t="s">
        <v>167</v>
      </c>
      <c r="D80" s="9" t="s">
        <v>24</v>
      </c>
      <c r="E80" s="10" t="s">
        <v>177</v>
      </c>
      <c r="F80" s="9" t="s">
        <v>24</v>
      </c>
      <c r="G80" s="9" t="s">
        <v>33</v>
      </c>
      <c r="H80" s="9" t="s">
        <v>34</v>
      </c>
      <c r="I80" s="9" t="s">
        <v>40</v>
      </c>
    </row>
    <row r="81" spans="1:9" ht="28.8" x14ac:dyDescent="0.3">
      <c r="A81" s="8" t="s">
        <v>178</v>
      </c>
      <c r="B81" s="10" t="s">
        <v>37</v>
      </c>
      <c r="C81" s="12" t="s">
        <v>179</v>
      </c>
      <c r="D81" s="12" t="s">
        <v>24</v>
      </c>
      <c r="E81" s="10" t="s">
        <v>180</v>
      </c>
      <c r="F81" s="9" t="s">
        <v>24</v>
      </c>
      <c r="G81" s="9" t="s">
        <v>33</v>
      </c>
      <c r="H81" s="9" t="s">
        <v>34</v>
      </c>
      <c r="I81" s="9" t="s">
        <v>40</v>
      </c>
    </row>
    <row r="82" spans="1:9" ht="28.8" x14ac:dyDescent="0.3">
      <c r="A82" s="8" t="s">
        <v>181</v>
      </c>
      <c r="B82" s="9" t="str">
        <f>$B$66</f>
        <v># students</v>
      </c>
      <c r="C82" s="9" t="s">
        <v>174</v>
      </c>
      <c r="D82" s="9" t="s">
        <v>24</v>
      </c>
      <c r="E82" s="10" t="s">
        <v>175</v>
      </c>
      <c r="F82" s="9" t="s">
        <v>24</v>
      </c>
      <c r="G82" s="9" t="s">
        <v>15</v>
      </c>
      <c r="H82" s="9" t="s">
        <v>146</v>
      </c>
      <c r="I82" s="9" t="s">
        <v>20</v>
      </c>
    </row>
    <row r="83" spans="1:9" ht="28.8" x14ac:dyDescent="0.3">
      <c r="A83" s="8" t="s">
        <v>182</v>
      </c>
      <c r="B83" s="9" t="str">
        <f>$B$66</f>
        <v># students</v>
      </c>
      <c r="C83" s="9" t="s">
        <v>161</v>
      </c>
      <c r="D83" s="9" t="s">
        <v>24</v>
      </c>
      <c r="E83" s="10" t="s">
        <v>145</v>
      </c>
      <c r="F83" s="9" t="s">
        <v>24</v>
      </c>
      <c r="G83" s="9" t="s">
        <v>15</v>
      </c>
      <c r="H83" s="9" t="s">
        <v>183</v>
      </c>
      <c r="I83" s="9" t="s">
        <v>20</v>
      </c>
    </row>
    <row r="84" spans="1:9" x14ac:dyDescent="0.3">
      <c r="B84" s="3"/>
      <c r="C84" s="3"/>
      <c r="D84" s="3"/>
      <c r="E84" s="4"/>
      <c r="F84" s="3"/>
      <c r="G84" s="3"/>
      <c r="H84" s="3"/>
      <c r="I84" s="3"/>
    </row>
    <row r="85" spans="1:9" x14ac:dyDescent="0.3">
      <c r="A85" s="1" t="s">
        <v>184</v>
      </c>
      <c r="B85" s="3"/>
      <c r="C85" s="3"/>
      <c r="D85" s="3"/>
      <c r="E85" s="3"/>
      <c r="F85" s="3"/>
      <c r="G85" s="3"/>
      <c r="H85" s="3"/>
    </row>
    <row r="86" spans="1:9" ht="28.8" x14ac:dyDescent="0.3">
      <c r="A86" s="8" t="s">
        <v>184</v>
      </c>
      <c r="B86" s="9" t="s">
        <v>185</v>
      </c>
      <c r="C86" s="9" t="s">
        <v>64</v>
      </c>
      <c r="D86" s="9">
        <v>3</v>
      </c>
      <c r="E86" s="10" t="s">
        <v>186</v>
      </c>
      <c r="F86" s="9" t="s">
        <v>24</v>
      </c>
      <c r="G86" s="9" t="s">
        <v>15</v>
      </c>
      <c r="H86" s="9" t="s">
        <v>187</v>
      </c>
      <c r="I86" s="9" t="s">
        <v>20</v>
      </c>
    </row>
    <row r="87" spans="1:9" x14ac:dyDescent="0.3">
      <c r="A87" s="8" t="s">
        <v>184</v>
      </c>
      <c r="B87" s="9" t="s">
        <v>188</v>
      </c>
      <c r="C87" s="9" t="s">
        <v>55</v>
      </c>
      <c r="D87" s="9" t="s">
        <v>24</v>
      </c>
      <c r="E87" s="10" t="s">
        <v>189</v>
      </c>
      <c r="F87" s="9" t="s">
        <v>24</v>
      </c>
      <c r="G87" s="9" t="s">
        <v>29</v>
      </c>
      <c r="H87" s="9" t="s">
        <v>30</v>
      </c>
      <c r="I87" s="9" t="s">
        <v>80</v>
      </c>
    </row>
    <row r="88" spans="1:9" ht="28.8" x14ac:dyDescent="0.3">
      <c r="A88" s="8" t="s">
        <v>184</v>
      </c>
      <c r="B88" s="10" t="s">
        <v>37</v>
      </c>
      <c r="C88" s="12" t="s">
        <v>190</v>
      </c>
      <c r="D88" s="12" t="s">
        <v>24</v>
      </c>
      <c r="E88" s="10" t="s">
        <v>191</v>
      </c>
      <c r="F88" s="9" t="s">
        <v>24</v>
      </c>
      <c r="G88" s="9" t="s">
        <v>33</v>
      </c>
      <c r="H88" s="9" t="s">
        <v>34</v>
      </c>
      <c r="I88" s="9" t="s">
        <v>40</v>
      </c>
    </row>
    <row r="89" spans="1:9" ht="28.8" x14ac:dyDescent="0.3">
      <c r="A89" s="8" t="s">
        <v>184</v>
      </c>
      <c r="B89" s="9" t="s">
        <v>188</v>
      </c>
      <c r="C89" s="9" t="s">
        <v>192</v>
      </c>
      <c r="D89" s="9" t="s">
        <v>24</v>
      </c>
      <c r="E89" s="10" t="s">
        <v>193</v>
      </c>
      <c r="F89" s="9" t="s">
        <v>24</v>
      </c>
      <c r="G89" s="9" t="s">
        <v>33</v>
      </c>
      <c r="H89" s="9" t="s">
        <v>100</v>
      </c>
      <c r="I89" s="9" t="s">
        <v>40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3F12617855D1418EEEFF2CEE6A69E7" ma:contentTypeVersion="17" ma:contentTypeDescription="Create a new document." ma:contentTypeScope="" ma:versionID="6daa1387cfda0bce6327650d327c4b02">
  <xsd:schema xmlns:xsd="http://www.w3.org/2001/XMLSchema" xmlns:xs="http://www.w3.org/2001/XMLSchema" xmlns:p="http://schemas.microsoft.com/office/2006/metadata/properties" xmlns:ns1="http://schemas.microsoft.com/sharepoint/v3" xmlns:ns2="0e8bcef3-bfe5-4e57-8e26-15ecbd0c3214" xmlns:ns3="f21ddc47-f5ce-4efa-afe6-ddc4dc1a2800" targetNamespace="http://schemas.microsoft.com/office/2006/metadata/properties" ma:root="true" ma:fieldsID="674bb0de0072b6af3943724e1d2a0a29" ns1:_="" ns2:_="" ns3:_="">
    <xsd:import namespace="http://schemas.microsoft.com/sharepoint/v3"/>
    <xsd:import namespace="0e8bcef3-bfe5-4e57-8e26-15ecbd0c3214"/>
    <xsd:import namespace="f21ddc47-f5ce-4efa-afe6-ddc4dc1a28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8bcef3-bfe5-4e57-8e26-15ecbd0c321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1ddc47-f5ce-4efa-afe6-ddc4dc1a28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9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0e8bcef3-bfe5-4e57-8e26-15ecbd0c3214">
      <UserInfo>
        <DisplayName>Jennifer Griffith</DisplayName>
        <AccountId>20</AccountId>
        <AccountType/>
      </UserInfo>
      <UserInfo>
        <DisplayName>Terri Goldberg</DisplayName>
        <AccountId>18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F6A40B5A-C1EF-4085-A2B7-5947C23ABF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e8bcef3-bfe5-4e57-8e26-15ecbd0c3214"/>
    <ds:schemaRef ds:uri="f21ddc47-f5ce-4efa-afe6-ddc4dc1a28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4E0C5D-CD0C-4006-980B-31BC8EFE7C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63B245-E388-4BCE-9AF0-4D20B57B21F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0e8bcef3-bfe5-4e57-8e26-15ecbd0c321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Terri Goldberg</dc:creator>
  <cp:keywords/>
  <dc:description/>
  <cp:lastModifiedBy>Andy Bray</cp:lastModifiedBy>
  <cp:revision/>
  <dcterms:created xsi:type="dcterms:W3CDTF">2015-01-13T18:10:45Z</dcterms:created>
  <dcterms:modified xsi:type="dcterms:W3CDTF">2023-02-28T01:22:55Z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0x010100833F12617855D1418EEEFF2CEE6A69E7</vt:lpwstr>
  </property>
</Properties>
</file>